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logisticayproyectos-my.sharepoint.com/personal/juridica_lip_com_co/Documents/Documentos/TDR/"/>
    </mc:Choice>
  </mc:AlternateContent>
  <xr:revisionPtr revIDLastSave="0" documentId="8_{F989DD43-A43B-45F0-907D-E32E3B7EACBE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Gerencia del Proyecto" sheetId="2" r:id="rId1"/>
  </sheets>
  <definedNames>
    <definedName name="_xlnm.Print_Area" localSheetId="0">'Gerencia del Proyecto'!$A$1:$G$18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2" l="1"/>
  <c r="G11" i="2" l="1"/>
  <c r="G10" i="2" l="1"/>
  <c r="G12" i="2" s="1"/>
  <c r="G6" i="2" l="1"/>
  <c r="G5" i="2"/>
  <c r="G7" i="2" s="1"/>
  <c r="G8" i="2" s="1"/>
  <c r="G13" i="2" s="1"/>
  <c r="G15" i="2" s="1"/>
  <c r="G14" i="2" l="1"/>
  <c r="G16" i="2" l="1"/>
</calcChain>
</file>

<file path=xl/sharedStrings.xml><?xml version="1.0" encoding="utf-8"?>
<sst xmlns="http://schemas.openxmlformats.org/spreadsheetml/2006/main" count="25" uniqueCount="25">
  <si>
    <t>ÍTEM</t>
  </si>
  <si>
    <t>CONCEPTO</t>
  </si>
  <si>
    <t>CANTIDAD</t>
  </si>
  <si>
    <t>VALOR UNITARIO</t>
  </si>
  <si>
    <t>DEDICACIÓN</t>
  </si>
  <si>
    <t>No. DE MESES</t>
  </si>
  <si>
    <t>VALOR TOTAL</t>
  </si>
  <si>
    <t>PERSONAL</t>
  </si>
  <si>
    <t xml:space="preserve">Gerente (Coordinador del proyecto con experiencia en compras de dotación) </t>
  </si>
  <si>
    <t>SUBTOTAL</t>
  </si>
  <si>
    <t>FACTOR MULTIPLICADOR</t>
  </si>
  <si>
    <t>COSTOS INDIRECTOS</t>
  </si>
  <si>
    <t xml:space="preserve">Gastos de transporte y hospedaje del Gerente -  Seguimiento Control    </t>
  </si>
  <si>
    <t> -</t>
  </si>
  <si>
    <t>SUBTOTAL COSTOS DE PERSONAL E INDIRECTOS</t>
  </si>
  <si>
    <t>IVA (19%)</t>
  </si>
  <si>
    <t>TOTAL</t>
  </si>
  <si>
    <t>SUBTOTAL PERSONAL PROFESIONAL</t>
  </si>
  <si>
    <t>SUBTOTAL COSTOS INDIRECTOS</t>
  </si>
  <si>
    <t>NA</t>
  </si>
  <si>
    <t>UTILIDAD (5%)</t>
  </si>
  <si>
    <t>Profesional administrativo y financiero (para la revisión financiera y presupuestal del proyecto)</t>
  </si>
  <si>
    <t>Apoyo Jurídico (Procesos de contratación y Liquidación de Contratos)</t>
  </si>
  <si>
    <t>Garantías póliza de cumplimiento, calidad del servicio, salarios y prestaciones</t>
  </si>
  <si>
    <t>ANEXO OFERTA ECONOMICA GERENCIA PROYECTO: DOTACION DE MOBILIARIO ESCOLAR PARA LOS ESTABLECIMIENTOS EDUCATIVOS RURALES Y URBANOS – ZONA 1 DEL MUNICIPIO DE FLORENCIA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</si>
</sst>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-&quot;$&quot;* #,##0.00_-;\-&quot;$&quot;* #,##0.00_-;_-&quot;$&quot;* &quot;-&quot;??_-;_-@_-"/>
    <numFmt numFmtId="166" formatCode="_(&quot;$&quot;\ * #,##0.00_);_(&quot;$&quot;\ * \(#,##0.00\);_(&quot;$&quot;\ * &quot;-&quot;??_);_(@_)"/>
    <numFmt numFmtId="167" formatCode="_-&quot;$&quot;\ * #,##0.0_-;\-&quot;$&quot;\ * #,##0.0_-;_-&quot;$&quot;\ * &quot;-&quot;?_-;_-@_-"/>
    <numFmt numFmtId="168" formatCode="_-&quot;$&quot;\ * #,##0.00_-;\-&quot;$&quot;\ * #,##0.00_-;_-&quot;$&quot;\ * &quot;-&quot;_-;_-@_-"/>
    <numFmt numFmtId="169" formatCode="_ * #,##0.00_ ;_ * \-#,##0.00_ ;_ * &quot;-&quot;??_ ;_ @_ 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/>
    <xf numFmtId="0" fontId="5" fillId="0" borderId="0"/>
    <xf numFmtId="169" fontId="5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4">
    <xf numFmtId="0" fontId="0" fillId="0" borderId="0" xfId="0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167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9" fontId="2" fillId="2" borderId="1" xfId="0" applyNumberFormat="1" applyFont="1" applyFill="1" applyBorder="1" applyAlignment="1">
      <alignment horizontal="center" vertical="center"/>
    </xf>
    <xf numFmtId="164" fontId="2" fillId="2" borderId="1" xfId="1" applyFont="1" applyFill="1" applyBorder="1" applyAlignment="1">
      <alignment vertical="center"/>
    </xf>
    <xf numFmtId="0" fontId="2" fillId="2" borderId="0" xfId="0" applyFont="1" applyFill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/>
    </xf>
    <xf numFmtId="164" fontId="2" fillId="0" borderId="1" xfId="1" applyFont="1" applyFill="1" applyBorder="1" applyAlignment="1">
      <alignment vertical="center"/>
    </xf>
    <xf numFmtId="168" fontId="4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4" fillId="3" borderId="1" xfId="1" applyFont="1" applyFill="1" applyBorder="1" applyAlignment="1">
      <alignment vertical="center"/>
    </xf>
    <xf numFmtId="164" fontId="4" fillId="3" borderId="1" xfId="0" applyNumberFormat="1" applyFont="1" applyFill="1" applyBorder="1" applyAlignment="1">
      <alignment vertical="center"/>
    </xf>
    <xf numFmtId="164" fontId="2" fillId="3" borderId="1" xfId="1" applyFont="1" applyFill="1" applyBorder="1" applyAlignment="1">
      <alignment vertical="center"/>
    </xf>
    <xf numFmtId="44" fontId="2" fillId="2" borderId="0" xfId="0" applyNumberFormat="1" applyFont="1" applyFill="1" applyAlignment="1">
      <alignment vertical="center"/>
    </xf>
    <xf numFmtId="43" fontId="2" fillId="0" borderId="1" xfId="3" applyFont="1" applyFill="1" applyBorder="1" applyAlignment="1">
      <alignment horizontal="center" vertical="center"/>
    </xf>
    <xf numFmtId="9" fontId="2" fillId="2" borderId="0" xfId="0" applyNumberFormat="1" applyFont="1" applyFill="1" applyAlignment="1">
      <alignment vertical="center"/>
    </xf>
    <xf numFmtId="165" fontId="2" fillId="2" borderId="0" xfId="0" applyNumberFormat="1" applyFont="1" applyFill="1" applyAlignment="1">
      <alignment vertical="center"/>
    </xf>
    <xf numFmtId="166" fontId="2" fillId="2" borderId="1" xfId="6" applyFont="1" applyFill="1" applyBorder="1" applyAlignment="1">
      <alignment vertical="center" wrapText="1"/>
    </xf>
    <xf numFmtId="166" fontId="2" fillId="0" borderId="1" xfId="6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43" fontId="2" fillId="0" borderId="1" xfId="3" applyFont="1" applyFill="1" applyBorder="1" applyAlignment="1">
      <alignment horizontal="center" vertical="center"/>
    </xf>
  </cellXfs>
  <cellStyles count="7">
    <cellStyle name="Millares" xfId="3" builtinId="3"/>
    <cellStyle name="Millares 2" xfId="5" xr:uid="{00000000-0005-0000-0000-000001000000}"/>
    <cellStyle name="Moneda" xfId="6" builtinId="4"/>
    <cellStyle name="Moneda [0]" xfId="1" builtinId="7"/>
    <cellStyle name="Normal" xfId="0" builtinId="0"/>
    <cellStyle name="Normal 2" xfId="2" xr:uid="{00000000-0005-0000-0000-000005000000}"/>
    <cellStyle name="Normal 6" xfId="4" xr:uid="{00000000-0005-0000-0000-000006000000}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zoomScaleNormal="67" zoomScaleSheetLayoutView="100" workbookViewId="0">
      <selection sqref="A1:G1"/>
    </sheetView>
  </sheetViews>
  <sheetFormatPr baseColWidth="10" defaultColWidth="10.625" defaultRowHeight="11.25" x14ac:dyDescent="0.2"/>
  <cols>
    <col min="1" max="1" width="5.625" style="1" bestFit="1" customWidth="1"/>
    <col min="2" max="2" width="30.75" style="1" customWidth="1"/>
    <col min="3" max="3" width="10.625" style="1"/>
    <col min="4" max="4" width="14" style="1" customWidth="1"/>
    <col min="5" max="5" width="12.375" style="1" customWidth="1"/>
    <col min="6" max="6" width="18.125" style="1" customWidth="1"/>
    <col min="7" max="7" width="17.625" style="1" bestFit="1" customWidth="1"/>
    <col min="8" max="8" width="10.625" style="1"/>
    <col min="9" max="9" width="13.75" style="1" customWidth="1"/>
    <col min="10" max="16384" width="10.625" style="1"/>
  </cols>
  <sheetData>
    <row r="1" spans="1:9" s="4" customFormat="1" ht="29.65" customHeight="1" x14ac:dyDescent="0.25">
      <c r="A1" s="26" t="s">
        <v>24</v>
      </c>
      <c r="B1" s="26"/>
      <c r="C1" s="26"/>
      <c r="D1" s="26"/>
      <c r="E1" s="26"/>
      <c r="F1" s="26"/>
      <c r="G1" s="26"/>
    </row>
    <row r="2" spans="1:9" s="4" customFormat="1" ht="19.899999999999999" customHeight="1" x14ac:dyDescent="0.25">
      <c r="A2" s="24" t="s">
        <v>0</v>
      </c>
      <c r="B2" s="24" t="s">
        <v>1</v>
      </c>
      <c r="C2" s="24" t="s">
        <v>2</v>
      </c>
      <c r="D2" s="24" t="s">
        <v>3</v>
      </c>
      <c r="E2" s="24" t="s">
        <v>4</v>
      </c>
      <c r="F2" s="24" t="s">
        <v>5</v>
      </c>
      <c r="G2" s="24" t="s">
        <v>6</v>
      </c>
      <c r="I2" s="18"/>
    </row>
    <row r="3" spans="1:9" s="4" customFormat="1" ht="19.899999999999999" customHeight="1" x14ac:dyDescent="0.25">
      <c r="A3" s="27" t="s">
        <v>7</v>
      </c>
      <c r="B3" s="27"/>
      <c r="C3" s="27"/>
      <c r="D3" s="27"/>
      <c r="E3" s="27"/>
      <c r="F3" s="27"/>
      <c r="G3" s="27"/>
      <c r="H3" s="3"/>
    </row>
    <row r="4" spans="1:9" s="4" customFormat="1" ht="25.15" customHeight="1" x14ac:dyDescent="0.25">
      <c r="A4" s="2">
        <v>1</v>
      </c>
      <c r="B4" s="5" t="s">
        <v>8</v>
      </c>
      <c r="C4" s="2">
        <v>1</v>
      </c>
      <c r="D4" s="22"/>
      <c r="E4" s="6">
        <v>0.5</v>
      </c>
      <c r="F4" s="2">
        <v>10</v>
      </c>
      <c r="G4" s="7">
        <f>+F4*E4*D4*C4</f>
        <v>0</v>
      </c>
    </row>
    <row r="5" spans="1:9" s="4" customFormat="1" ht="25.15" customHeight="1" x14ac:dyDescent="0.25">
      <c r="A5" s="2">
        <v>2</v>
      </c>
      <c r="B5" s="5" t="s">
        <v>22</v>
      </c>
      <c r="C5" s="2">
        <v>1</v>
      </c>
      <c r="D5" s="22"/>
      <c r="E5" s="6">
        <v>0.2</v>
      </c>
      <c r="F5" s="2">
        <v>3</v>
      </c>
      <c r="G5" s="7">
        <f>+F5*E5*D5*C5</f>
        <v>0</v>
      </c>
    </row>
    <row r="6" spans="1:9" s="4" customFormat="1" ht="25.15" customHeight="1" x14ac:dyDescent="0.25">
      <c r="A6" s="9">
        <v>3</v>
      </c>
      <c r="B6" s="10" t="s">
        <v>21</v>
      </c>
      <c r="C6" s="9">
        <v>1</v>
      </c>
      <c r="D6" s="22"/>
      <c r="E6" s="11">
        <v>0.2</v>
      </c>
      <c r="F6" s="9">
        <v>10</v>
      </c>
      <c r="G6" s="12">
        <f>+F6*E6*D6*C6</f>
        <v>0</v>
      </c>
    </row>
    <row r="7" spans="1:9" s="4" customFormat="1" ht="19.899999999999999" customHeight="1" x14ac:dyDescent="0.25">
      <c r="A7" s="31" t="s">
        <v>9</v>
      </c>
      <c r="B7" s="31"/>
      <c r="C7" s="31"/>
      <c r="D7" s="31"/>
      <c r="E7" s="31"/>
      <c r="F7" s="31"/>
      <c r="G7" s="13">
        <f>SUM(G4:G6)</f>
        <v>0</v>
      </c>
    </row>
    <row r="8" spans="1:9" s="4" customFormat="1" ht="19.899999999999999" customHeight="1" x14ac:dyDescent="0.25">
      <c r="A8" s="32" t="s">
        <v>10</v>
      </c>
      <c r="B8" s="32"/>
      <c r="C8" s="19">
        <v>1.88</v>
      </c>
      <c r="D8" s="33" t="s">
        <v>17</v>
      </c>
      <c r="E8" s="33"/>
      <c r="F8" s="33"/>
      <c r="G8" s="25">
        <f>G7*C8</f>
        <v>0</v>
      </c>
    </row>
    <row r="9" spans="1:9" s="4" customFormat="1" ht="19.899999999999999" customHeight="1" x14ac:dyDescent="0.25">
      <c r="A9" s="29" t="s">
        <v>11</v>
      </c>
      <c r="B9" s="29"/>
      <c r="C9" s="29"/>
      <c r="D9" s="29"/>
      <c r="E9" s="29"/>
      <c r="F9" s="29"/>
      <c r="G9" s="29"/>
    </row>
    <row r="10" spans="1:9" s="4" customFormat="1" ht="25.15" customHeight="1" x14ac:dyDescent="0.25">
      <c r="A10" s="9">
        <v>4</v>
      </c>
      <c r="B10" s="14" t="s">
        <v>12</v>
      </c>
      <c r="C10" s="9">
        <v>3</v>
      </c>
      <c r="D10" s="23"/>
      <c r="E10" s="9" t="s">
        <v>13</v>
      </c>
      <c r="F10" s="9" t="s">
        <v>19</v>
      </c>
      <c r="G10" s="12">
        <f>D10*C10</f>
        <v>0</v>
      </c>
    </row>
    <row r="11" spans="1:9" s="4" customFormat="1" ht="25.15" customHeight="1" x14ac:dyDescent="0.25">
      <c r="A11" s="9">
        <v>5</v>
      </c>
      <c r="B11" s="10" t="s">
        <v>23</v>
      </c>
      <c r="C11" s="9">
        <v>1</v>
      </c>
      <c r="D11" s="23"/>
      <c r="E11" s="9"/>
      <c r="F11" s="9">
        <v>1</v>
      </c>
      <c r="G11" s="12">
        <f>D11*C11</f>
        <v>0</v>
      </c>
    </row>
    <row r="12" spans="1:9" s="4" customFormat="1" ht="19.899999999999999" customHeight="1" x14ac:dyDescent="0.25">
      <c r="A12" s="28" t="s">
        <v>18</v>
      </c>
      <c r="B12" s="28"/>
      <c r="C12" s="28"/>
      <c r="D12" s="28"/>
      <c r="E12" s="28"/>
      <c r="F12" s="28"/>
      <c r="G12" s="15">
        <f>SUM(G10:G11)</f>
        <v>0</v>
      </c>
      <c r="H12" s="20"/>
    </row>
    <row r="13" spans="1:9" s="4" customFormat="1" ht="19.899999999999999" customHeight="1" x14ac:dyDescent="0.25">
      <c r="A13" s="28" t="s">
        <v>14</v>
      </c>
      <c r="B13" s="28"/>
      <c r="C13" s="28"/>
      <c r="D13" s="28"/>
      <c r="E13" s="28"/>
      <c r="F13" s="28"/>
      <c r="G13" s="16">
        <f>G8+G12</f>
        <v>0</v>
      </c>
      <c r="I13" s="21"/>
    </row>
    <row r="14" spans="1:9" s="4" customFormat="1" ht="19.899999999999999" customHeight="1" x14ac:dyDescent="0.25">
      <c r="A14" s="30" t="s">
        <v>15</v>
      </c>
      <c r="B14" s="30"/>
      <c r="C14" s="30"/>
      <c r="D14" s="30"/>
      <c r="E14" s="30"/>
      <c r="F14" s="30"/>
      <c r="G14" s="17">
        <f>ROUND(G13*0.19,0)</f>
        <v>0</v>
      </c>
    </row>
    <row r="15" spans="1:9" s="4" customFormat="1" ht="19.899999999999999" customHeight="1" x14ac:dyDescent="0.25">
      <c r="A15" s="30" t="s">
        <v>20</v>
      </c>
      <c r="B15" s="30"/>
      <c r="C15" s="30"/>
      <c r="D15" s="30"/>
      <c r="E15" s="30"/>
      <c r="F15" s="30"/>
      <c r="G15" s="17">
        <f>ROUND(G13*0.05,0)</f>
        <v>0</v>
      </c>
    </row>
    <row r="16" spans="1:9" s="4" customFormat="1" ht="19.899999999999999" customHeight="1" x14ac:dyDescent="0.25">
      <c r="A16" s="28" t="s">
        <v>16</v>
      </c>
      <c r="B16" s="28"/>
      <c r="C16" s="28"/>
      <c r="D16" s="28"/>
      <c r="E16" s="28"/>
      <c r="F16" s="28"/>
      <c r="G16" s="16">
        <f>SUM(G13:G15)</f>
        <v>0</v>
      </c>
    </row>
    <row r="17" spans="2:4" x14ac:dyDescent="0.2">
      <c r="B17" s="8"/>
      <c r="D17" s="8"/>
    </row>
  </sheetData>
  <mergeCells count="11">
    <mergeCell ref="A1:G1"/>
    <mergeCell ref="A3:G3"/>
    <mergeCell ref="A16:F16"/>
    <mergeCell ref="A9:G9"/>
    <mergeCell ref="A14:F14"/>
    <mergeCell ref="A7:F7"/>
    <mergeCell ref="A12:F12"/>
    <mergeCell ref="A13:F13"/>
    <mergeCell ref="A8:B8"/>
    <mergeCell ref="D8:F8"/>
    <mergeCell ref="A15:F15"/>
  </mergeCells>
  <printOptions horizontalCentered="1"/>
  <pageMargins left="0.70866141732283472" right="0.74803149606299213" top="1.1811023622047245" bottom="1.3779527559055118" header="0.51181102362204722" footer="0.51181102362204722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Gerencia del Proyecto</vt:lpstr>
      <vt:lpstr>'Gerencia del Proyecto'!Área_de_impresión</vt:lpstr>
    </vt:vector>
  </TitlesOfParts>
  <Company>SONIA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Gomez</dc:creator>
  <cp:lastModifiedBy>Juridica LIP</cp:lastModifiedBy>
  <cp:lastPrinted>2025-06-26T23:20:20Z</cp:lastPrinted>
  <dcterms:created xsi:type="dcterms:W3CDTF">2021-07-20T15:48:37Z</dcterms:created>
  <dcterms:modified xsi:type="dcterms:W3CDTF">2025-06-27T14:05:14Z</dcterms:modified>
</cp:coreProperties>
</file>